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SERVEROTV\Contabilidad\OTV-AÑO 2022\CUENTA PUBLICA 2022\"/>
    </mc:Choice>
  </mc:AlternateContent>
  <xr:revisionPtr revIDLastSave="0" documentId="13_ncr:1_{77DB4E04-FA09-496B-8325-32E000300FE2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9040" windowHeight="1584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22" i="1"/>
  <c r="H21" i="1"/>
  <c r="H15" i="1"/>
  <c r="H13" i="1"/>
  <c r="G17" i="1"/>
  <c r="F17" i="1"/>
  <c r="D17" i="1"/>
  <c r="C17" i="1"/>
  <c r="G27" i="1"/>
  <c r="F27" i="1"/>
  <c r="D27" i="1"/>
  <c r="C27" i="1"/>
  <c r="G37" i="1"/>
  <c r="F37" i="1"/>
  <c r="D37" i="1"/>
  <c r="E37" i="1" s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E21" i="1"/>
  <c r="E20" i="1"/>
  <c r="H20" i="1" s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D81" i="1" l="1"/>
  <c r="H37" i="1"/>
  <c r="E27" i="1"/>
  <c r="H27" i="1" s="1"/>
  <c r="E17" i="1"/>
  <c r="H17" i="1" s="1"/>
  <c r="G81" i="1"/>
  <c r="F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<sst xmlns="http://schemas.openxmlformats.org/spreadsheetml/2006/main" count="95" uniqueCount="95">
  <si>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</si>
  <si>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</si>
  <si>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</si>
  <si>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</si>
  <si>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</si>
  <si>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</si>
  <si>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</si>
  <si>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</si>
  <si>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</si>
  <si>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</si>
  <si>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</si>
  <si>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</si>
  <si>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</si>
  <si>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</si>
  <si>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</si>
  <si>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</si>
  <si>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</si>
  <si>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</si>
  <si>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</si>
  <si>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</si>
  <si>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</si>
  <si>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</si>
  <si>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</si>
  <si>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</si>
  <si>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</si>
  <si>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</si>
  <si>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</si>
  <si>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</si>
  <si>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</si>
  <si>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</si>
  <si>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</si>
  <si>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</si>
  <si>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</si>
  <si>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</si>
  <si>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</si>
  <si>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</si>
  <si>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</si>
  <si>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</si>
  <si>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</si>
  <si>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</si>
  <si>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</si>
  <si>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</si>
  <si>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</si>
  <si>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</si>
  <si>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</si>
  <si>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</si>
  <si>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</si>
  <si>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</si>
  <si>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</si>
  <si>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</si>
  <si>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</si>
  <si>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</si>
  <si>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</si>
  <si>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</si>
  <si>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</si>
  <si>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</si>
  <si>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</si>
  <si>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</si>
  <si>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</si>
  <si>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</si>
  <si>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</si>
  <si>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</si>
  <si>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</si>
  <si>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</si>
  <si>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</si>
  <si>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</si>
  <si>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</si>
  <si>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</si>
  <si>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</si>
  <si>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</si>
  <si>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</si>
  <si>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</si>
  <si>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</si>
  <si>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</si>
  <si>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</si>
  <si>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</si>
  <si>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</si>
  <si>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</si>
  <si>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</si>
  <si>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</si>
  <si>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</si>
  <si>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</si>
  <si>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</si>
  <si>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</si>
  <si>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</si>
  <si>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</si>
  <si>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01 de enero al 31 de diciembre de 2022</t>
  </si>
  <si>
    <t>_____________________________________</t>
  </si>
  <si>
    <t>_______________________________</t>
  </si>
  <si>
    <t>MTRA. DIANA RODRIGUEZ HERNANDEZ</t>
  </si>
  <si>
    <t>C.P. LILIANA DURAN ALCANTAR</t>
  </si>
  <si>
    <t>DIRECTORA ADMINISTRATIVA</t>
  </si>
  <si>
    <t xml:space="preserve">JEFA RECURSOS FINANCIERO Y </t>
  </si>
  <si>
    <t>CONTABILIDAD</t>
  </si>
  <si>
    <t>OPERADORA VIVE 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</si>
</sst>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5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topLeftCell="A82" zoomScale="80" zoomScaleNormal="80" workbookViewId="0">
      <selection activeCell="B2" sqref="B2:H89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6.42578125" style="1" bestFit="1" customWidth="1"/>
    <col min="4" max="4" width="16" style="1" bestFit="1" customWidth="1"/>
    <col min="5" max="5" width="17.85546875" style="1" bestFit="1" customWidth="1"/>
    <col min="6" max="7" width="16.42578125" style="1" bestFit="1" customWidth="1"/>
    <col min="8" max="8" width="16.710937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94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86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42933273</v>
      </c>
      <c r="D9" s="16">
        <f>SUM(D10:D16)</f>
        <v>913664</v>
      </c>
      <c r="E9" s="16">
        <f t="shared" ref="E9:E26" si="0">C9+D9</f>
        <v>43846937</v>
      </c>
      <c r="F9" s="16">
        <f>SUM(F10:F16)</f>
        <v>37455453</v>
      </c>
      <c r="G9" s="16">
        <f>SUM(G10:G16)</f>
        <v>36662488</v>
      </c>
      <c r="H9" s="16">
        <f t="shared" ref="H9:H40" si="1">E9-F9</f>
        <v>6391484</v>
      </c>
    </row>
    <row r="10" spans="2:9" ht="12" customHeight="1" x14ac:dyDescent="0.2">
      <c r="B10" s="11" t="s">
        <v>14</v>
      </c>
      <c r="C10" s="12">
        <v>30975218</v>
      </c>
      <c r="D10" s="13">
        <v>-1542164</v>
      </c>
      <c r="E10" s="18">
        <f t="shared" si="0"/>
        <v>29433054</v>
      </c>
      <c r="F10" s="12">
        <v>26810330</v>
      </c>
      <c r="G10" s="12">
        <v>26810330</v>
      </c>
      <c r="H10" s="20">
        <f t="shared" si="1"/>
        <v>2622724</v>
      </c>
    </row>
    <row r="11" spans="2:9" ht="12" customHeight="1" x14ac:dyDescent="0.2">
      <c r="B11" s="11" t="s">
        <v>15</v>
      </c>
      <c r="C11" s="12">
        <v>0</v>
      </c>
      <c r="D11" s="13">
        <v>110000</v>
      </c>
      <c r="E11" s="18">
        <f t="shared" si="0"/>
        <v>110000</v>
      </c>
      <c r="F11" s="12">
        <v>110000</v>
      </c>
      <c r="G11" s="12">
        <v>110000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2701193</v>
      </c>
      <c r="D12" s="13">
        <v>1877645</v>
      </c>
      <c r="E12" s="18">
        <f t="shared" si="0"/>
        <v>4578838</v>
      </c>
      <c r="F12" s="12">
        <v>2430034</v>
      </c>
      <c r="G12" s="12">
        <v>2430034</v>
      </c>
      <c r="H12" s="20">
        <f t="shared" si="1"/>
        <v>2148804</v>
      </c>
    </row>
    <row r="13" spans="2:9" ht="12" customHeight="1" x14ac:dyDescent="0.2">
      <c r="B13" s="11" t="s">
        <v>17</v>
      </c>
      <c r="C13" s="12">
        <v>7763920</v>
      </c>
      <c r="D13" s="13">
        <v>0</v>
      </c>
      <c r="E13" s="18">
        <f>C13+D13</f>
        <v>7763920</v>
      </c>
      <c r="F13" s="12">
        <v>6492018.5</v>
      </c>
      <c r="G13" s="12">
        <v>5699053</v>
      </c>
      <c r="H13" s="20">
        <f t="shared" si="1"/>
        <v>1271901.5</v>
      </c>
    </row>
    <row r="14" spans="2:9" ht="12" customHeight="1" x14ac:dyDescent="0.2">
      <c r="B14" s="11" t="s">
        <v>18</v>
      </c>
      <c r="C14" s="12">
        <v>1492942</v>
      </c>
      <c r="D14" s="13">
        <v>468183</v>
      </c>
      <c r="E14" s="18">
        <f t="shared" si="0"/>
        <v>1961125</v>
      </c>
      <c r="F14" s="12">
        <v>1613070.5</v>
      </c>
      <c r="G14" s="12">
        <v>1613071</v>
      </c>
      <c r="H14" s="20">
        <f t="shared" si="1"/>
        <v>348054.5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30098707</v>
      </c>
      <c r="D17" s="16">
        <f>SUM(D18:D26)</f>
        <v>3266513</v>
      </c>
      <c r="E17" s="16">
        <f t="shared" si="0"/>
        <v>33365220</v>
      </c>
      <c r="F17" s="16">
        <f>SUM(F18:F26)</f>
        <v>31149197</v>
      </c>
      <c r="G17" s="16">
        <f>SUM(G18:G26)</f>
        <v>29073283</v>
      </c>
      <c r="H17" s="16">
        <f t="shared" si="1"/>
        <v>2216023</v>
      </c>
    </row>
    <row r="18" spans="2:8" ht="24" x14ac:dyDescent="0.2">
      <c r="B18" s="9" t="s">
        <v>22</v>
      </c>
      <c r="C18" s="12">
        <v>1307939</v>
      </c>
      <c r="D18" s="13">
        <v>-534883</v>
      </c>
      <c r="E18" s="18">
        <f t="shared" si="0"/>
        <v>773056</v>
      </c>
      <c r="F18" s="12">
        <v>677696</v>
      </c>
      <c r="G18" s="12">
        <v>669051</v>
      </c>
      <c r="H18" s="20">
        <f t="shared" si="1"/>
        <v>95360</v>
      </c>
    </row>
    <row r="19" spans="2:8" ht="12" customHeight="1" x14ac:dyDescent="0.2">
      <c r="B19" s="9" t="s">
        <v>23</v>
      </c>
      <c r="C19" s="12">
        <v>0</v>
      </c>
      <c r="D19" s="13">
        <v>0</v>
      </c>
      <c r="E19" s="18">
        <f t="shared" si="0"/>
        <v>0</v>
      </c>
      <c r="F19" s="12">
        <v>0</v>
      </c>
      <c r="G19" s="12">
        <v>0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1985132</v>
      </c>
      <c r="D20" s="13">
        <v>574500</v>
      </c>
      <c r="E20" s="18">
        <f t="shared" si="0"/>
        <v>2559632</v>
      </c>
      <c r="F20" s="12">
        <v>2434364</v>
      </c>
      <c r="G20" s="12">
        <v>2434357</v>
      </c>
      <c r="H20" s="20">
        <f t="shared" si="1"/>
        <v>125268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26445636</v>
      </c>
      <c r="D23" s="13">
        <v>3451896</v>
      </c>
      <c r="E23" s="18">
        <f t="shared" si="0"/>
        <v>29897532</v>
      </c>
      <c r="F23" s="12">
        <v>27914282</v>
      </c>
      <c r="G23" s="12">
        <v>25847021</v>
      </c>
      <c r="H23" s="20">
        <f t="shared" si="1"/>
        <v>1983250</v>
      </c>
    </row>
    <row r="24" spans="2:8" ht="12" customHeight="1" x14ac:dyDescent="0.2">
      <c r="B24" s="9" t="s">
        <v>28</v>
      </c>
      <c r="C24" s="12">
        <v>360000</v>
      </c>
      <c r="D24" s="13">
        <v>-225000</v>
      </c>
      <c r="E24" s="18">
        <f t="shared" si="0"/>
        <v>135000</v>
      </c>
      <c r="F24" s="12">
        <v>122855</v>
      </c>
      <c r="G24" s="12">
        <v>122854</v>
      </c>
      <c r="H24" s="20">
        <f t="shared" si="1"/>
        <v>12145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0</v>
      </c>
      <c r="D26" s="13">
        <v>0</v>
      </c>
      <c r="E26" s="18">
        <f t="shared" si="0"/>
        <v>0</v>
      </c>
      <c r="F26" s="12">
        <v>0</v>
      </c>
      <c r="G26" s="12">
        <v>0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37248387</v>
      </c>
      <c r="D27" s="16">
        <f>SUM(D28:D36)</f>
        <v>13455080</v>
      </c>
      <c r="E27" s="16">
        <f>D27+C27</f>
        <v>50703467</v>
      </c>
      <c r="F27" s="16">
        <f>SUM(F28:F36)</f>
        <v>49115193</v>
      </c>
      <c r="G27" s="16">
        <f>SUM(G28:G36)</f>
        <v>43294116</v>
      </c>
      <c r="H27" s="16">
        <f t="shared" si="1"/>
        <v>1588274</v>
      </c>
    </row>
    <row r="28" spans="2:8" x14ac:dyDescent="0.2">
      <c r="B28" s="9" t="s">
        <v>32</v>
      </c>
      <c r="C28" s="12">
        <v>2019268</v>
      </c>
      <c r="D28" s="13">
        <v>-17126</v>
      </c>
      <c r="E28" s="18">
        <f t="shared" ref="E28:E36" si="2">C28+D28</f>
        <v>2002142</v>
      </c>
      <c r="F28" s="12">
        <v>1938886</v>
      </c>
      <c r="G28" s="12">
        <v>1934286</v>
      </c>
      <c r="H28" s="20">
        <f t="shared" si="1"/>
        <v>63256</v>
      </c>
    </row>
    <row r="29" spans="2:8" x14ac:dyDescent="0.2">
      <c r="B29" s="9" t="s">
        <v>33</v>
      </c>
      <c r="C29" s="12">
        <v>80000</v>
      </c>
      <c r="D29" s="13">
        <v>0</v>
      </c>
      <c r="E29" s="18">
        <f t="shared" si="2"/>
        <v>80000</v>
      </c>
      <c r="F29" s="12">
        <v>60165</v>
      </c>
      <c r="G29" s="12">
        <v>55135</v>
      </c>
      <c r="H29" s="20">
        <f t="shared" si="1"/>
        <v>19835</v>
      </c>
    </row>
    <row r="30" spans="2:8" ht="12" customHeight="1" x14ac:dyDescent="0.2">
      <c r="B30" s="9" t="s">
        <v>34</v>
      </c>
      <c r="C30" s="12">
        <v>12709111</v>
      </c>
      <c r="D30" s="13">
        <v>6119049</v>
      </c>
      <c r="E30" s="18">
        <f t="shared" si="2"/>
        <v>18828160</v>
      </c>
      <c r="F30" s="12">
        <v>17956387</v>
      </c>
      <c r="G30" s="12">
        <v>14598014</v>
      </c>
      <c r="H30" s="20">
        <f t="shared" si="1"/>
        <v>871773</v>
      </c>
    </row>
    <row r="31" spans="2:8" x14ac:dyDescent="0.2">
      <c r="B31" s="9" t="s">
        <v>35</v>
      </c>
      <c r="C31" s="12">
        <v>1751122</v>
      </c>
      <c r="D31" s="13">
        <v>1164642</v>
      </c>
      <c r="E31" s="18">
        <f t="shared" si="2"/>
        <v>2915764</v>
      </c>
      <c r="F31" s="12">
        <v>2733379</v>
      </c>
      <c r="G31" s="12">
        <v>2624353</v>
      </c>
      <c r="H31" s="20">
        <f t="shared" si="1"/>
        <v>182385</v>
      </c>
    </row>
    <row r="32" spans="2:8" ht="24" x14ac:dyDescent="0.2">
      <c r="B32" s="9" t="s">
        <v>36</v>
      </c>
      <c r="C32" s="12">
        <v>20468886</v>
      </c>
      <c r="D32" s="13">
        <v>5844668</v>
      </c>
      <c r="E32" s="18">
        <f t="shared" si="2"/>
        <v>26313554</v>
      </c>
      <c r="F32" s="12">
        <v>25913528</v>
      </c>
      <c r="G32" s="12">
        <v>23569480</v>
      </c>
      <c r="H32" s="20">
        <f t="shared" si="1"/>
        <v>400026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150000</v>
      </c>
      <c r="D34" s="13">
        <v>103992</v>
      </c>
      <c r="E34" s="18">
        <f t="shared" si="2"/>
        <v>253992</v>
      </c>
      <c r="F34" s="12">
        <v>213422</v>
      </c>
      <c r="G34" s="12">
        <v>213422</v>
      </c>
      <c r="H34" s="20">
        <f t="shared" si="1"/>
        <v>40570</v>
      </c>
    </row>
    <row r="35" spans="2:8" x14ac:dyDescent="0.2">
      <c r="B35" s="9" t="s">
        <v>39</v>
      </c>
      <c r="C35" s="12">
        <v>70000</v>
      </c>
      <c r="D35" s="13">
        <v>39855</v>
      </c>
      <c r="E35" s="18">
        <f t="shared" si="2"/>
        <v>109855</v>
      </c>
      <c r="F35" s="12">
        <v>109830</v>
      </c>
      <c r="G35" s="12">
        <v>109830</v>
      </c>
      <c r="H35" s="20">
        <f t="shared" si="1"/>
        <v>25</v>
      </c>
    </row>
    <row r="36" spans="2:8" x14ac:dyDescent="0.2">
      <c r="B36" s="9" t="s">
        <v>40</v>
      </c>
      <c r="C36" s="12">
        <v>0</v>
      </c>
      <c r="D36" s="13">
        <v>200000</v>
      </c>
      <c r="E36" s="18">
        <f t="shared" si="2"/>
        <v>200000</v>
      </c>
      <c r="F36" s="12">
        <v>189596</v>
      </c>
      <c r="G36" s="12">
        <v>189596</v>
      </c>
      <c r="H36" s="20">
        <f t="shared" si="1"/>
        <v>10404</v>
      </c>
    </row>
    <row r="37" spans="2:8" ht="20.100000000000001" customHeight="1" x14ac:dyDescent="0.2">
      <c r="B37" s="7" t="s">
        <v>41</v>
      </c>
      <c r="C37" s="16">
        <f>SUM(C38:C46)</f>
        <v>0</v>
      </c>
      <c r="D37" s="16">
        <f>SUM(D38:D46)</f>
        <v>5000</v>
      </c>
      <c r="E37" s="16">
        <f>C37+D37</f>
        <v>5000</v>
      </c>
      <c r="F37" s="16">
        <f>SUM(F38:F46)</f>
        <v>4500</v>
      </c>
      <c r="G37" s="16">
        <f>SUM(G38:G46)</f>
        <v>4500</v>
      </c>
      <c r="H37" s="16">
        <f t="shared" si="1"/>
        <v>500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5000</v>
      </c>
      <c r="E41" s="18">
        <f t="shared" si="3"/>
        <v>5000</v>
      </c>
      <c r="F41" s="12">
        <v>4500</v>
      </c>
      <c r="G41" s="12">
        <v>4500</v>
      </c>
      <c r="H41" s="20">
        <f t="shared" ref="H41:H72" si="4">E41-F41</f>
        <v>500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641071</v>
      </c>
      <c r="D47" s="16">
        <f>SUM(D48:D56)</f>
        <v>1354260</v>
      </c>
      <c r="E47" s="16">
        <f t="shared" si="3"/>
        <v>1995331</v>
      </c>
      <c r="F47" s="16">
        <f>SUM(F48:F56)</f>
        <v>1216694</v>
      </c>
      <c r="G47" s="16">
        <f>SUM(G48:G56)</f>
        <v>1117694</v>
      </c>
      <c r="H47" s="16">
        <f t="shared" si="4"/>
        <v>778637</v>
      </c>
    </row>
    <row r="48" spans="2:8" x14ac:dyDescent="0.2">
      <c r="B48" s="9" t="s">
        <v>52</v>
      </c>
      <c r="C48" s="12">
        <v>160000</v>
      </c>
      <c r="D48" s="13">
        <v>343051</v>
      </c>
      <c r="E48" s="18">
        <f t="shared" si="3"/>
        <v>503051</v>
      </c>
      <c r="F48" s="12">
        <v>474256</v>
      </c>
      <c r="G48" s="12">
        <v>375256</v>
      </c>
      <c r="H48" s="20">
        <f t="shared" si="4"/>
        <v>28795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1320000</v>
      </c>
      <c r="E51" s="18">
        <f t="shared" si="3"/>
        <v>1320000</v>
      </c>
      <c r="F51" s="12">
        <v>650000</v>
      </c>
      <c r="G51" s="12">
        <v>650000</v>
      </c>
      <c r="H51" s="20">
        <f t="shared" si="4"/>
        <v>670000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481071</v>
      </c>
      <c r="D53" s="13">
        <v>-308791</v>
      </c>
      <c r="E53" s="18">
        <f t="shared" si="3"/>
        <v>172280</v>
      </c>
      <c r="F53" s="12">
        <v>92438</v>
      </c>
      <c r="G53" s="12">
        <v>92438</v>
      </c>
      <c r="H53" s="20">
        <f t="shared" si="4"/>
        <v>79842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110921438</v>
      </c>
      <c r="D81" s="22">
        <f>SUM(D73,D69,D61,D57,D47,D37,D27,D17,D9)</f>
        <v>18994517</v>
      </c>
      <c r="E81" s="22">
        <f>C81+D81</f>
        <v>129915955</v>
      </c>
      <c r="F81" s="22">
        <f>SUM(F73,F69,F61,F57,F47,F37,F17,F27,F9)</f>
        <v>118941037</v>
      </c>
      <c r="G81" s="22">
        <f>SUM(G73,G69,G61,G57,G47,G37,G27,G17,G9)</f>
        <v>110152081</v>
      </c>
      <c r="H81" s="22">
        <f t="shared" si="5"/>
        <v>10974918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>
      <c r="B86" s="41" t="s">
        <v>87</v>
      </c>
      <c r="C86" s="41"/>
      <c r="D86" s="41"/>
      <c r="E86" s="41"/>
      <c r="F86" s="41" t="s">
        <v>88</v>
      </c>
      <c r="G86" s="41"/>
      <c r="H86" s="41"/>
    </row>
    <row r="87" spans="2:8" s="23" customFormat="1" x14ac:dyDescent="0.2">
      <c r="B87" s="41" t="s">
        <v>89</v>
      </c>
      <c r="C87" s="41"/>
      <c r="D87" s="41"/>
      <c r="E87" s="41"/>
      <c r="F87" s="41" t="s">
        <v>90</v>
      </c>
      <c r="G87" s="41"/>
      <c r="H87" s="41"/>
    </row>
    <row r="88" spans="2:8" s="23" customFormat="1" x14ac:dyDescent="0.2">
      <c r="B88" s="41" t="s">
        <v>91</v>
      </c>
      <c r="C88" s="41"/>
      <c r="D88" s="41"/>
      <c r="E88" s="41"/>
      <c r="F88" s="41" t="s">
        <v>92</v>
      </c>
      <c r="G88" s="41"/>
      <c r="H88" s="41"/>
    </row>
    <row r="89" spans="2:8" s="23" customFormat="1" x14ac:dyDescent="0.2">
      <c r="B89" s="41"/>
      <c r="C89" s="41"/>
      <c r="D89" s="41"/>
      <c r="E89" s="41"/>
      <c r="F89" s="41" t="s">
        <v>93</v>
      </c>
      <c r="G89" s="41"/>
      <c r="H89" s="41"/>
    </row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Liliana Durán Alcantar</cp:lastModifiedBy>
  <cp:lastPrinted>2023-02-07T19:03:59Z</cp:lastPrinted>
  <dcterms:created xsi:type="dcterms:W3CDTF">2019-12-04T16:22:52Z</dcterms:created>
  <dcterms:modified xsi:type="dcterms:W3CDTF">2023-02-07T19:04:00Z</dcterms:modified>
</cp:coreProperties>
</file>